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240" yWindow="60" windowWidth="20160" windowHeight="6795"/>
  </bookViews>
  <sheets>
    <sheet name="CO" sheetId="1" r:id="rId1"/>
    <sheet name="aszfalt típ." sheetId="5" r:id="rId2"/>
  </sheets>
  <definedNames>
    <definedName name="_xlnm.Print_Area" localSheetId="0">CO!$A$1:$I$65</definedName>
  </definedNames>
  <calcPr calcId="162913"/>
</workbook>
</file>

<file path=xl/calcChain.xml><?xml version="1.0" encoding="utf-8"?>
<calcChain xmlns="http://schemas.openxmlformats.org/spreadsheetml/2006/main">
  <c r="H15" i="1" l="1"/>
  <c r="I15" i="1" s="1"/>
  <c r="D32" i="5"/>
  <c r="H7" i="1" s="1"/>
  <c r="I7" i="1" s="1"/>
  <c r="E32" i="5"/>
  <c r="H8" i="1" s="1"/>
  <c r="I8" i="1" s="1"/>
  <c r="F32" i="5"/>
  <c r="H9" i="1" s="1"/>
  <c r="I9" i="1" s="1"/>
  <c r="G32" i="5"/>
  <c r="H10" i="1" s="1"/>
  <c r="I10" i="1" s="1"/>
  <c r="H32" i="5"/>
  <c r="H11" i="1" s="1"/>
  <c r="I11" i="1" s="1"/>
  <c r="I32" i="5"/>
  <c r="H12" i="1" s="1"/>
  <c r="I12" i="1" s="1"/>
  <c r="J32" i="5"/>
  <c r="H13" i="1" s="1"/>
  <c r="I13" i="1" s="1"/>
  <c r="K32" i="5"/>
  <c r="H14" i="1" s="1"/>
  <c r="I14" i="1" s="1"/>
  <c r="L32" i="5"/>
  <c r="M32" i="5"/>
  <c r="H16" i="1" s="1"/>
  <c r="I16" i="1" s="1"/>
  <c r="N32" i="5"/>
  <c r="H17" i="1" s="1"/>
  <c r="I17" i="1" s="1"/>
  <c r="O32" i="5"/>
  <c r="H18" i="1" s="1"/>
  <c r="I18" i="1" s="1"/>
  <c r="P32" i="5"/>
  <c r="H19" i="1" s="1"/>
  <c r="I19" i="1" s="1"/>
  <c r="Q32" i="5"/>
  <c r="H20" i="1" s="1"/>
  <c r="I20" i="1" s="1"/>
  <c r="R32" i="5"/>
  <c r="H21" i="1" s="1"/>
  <c r="I21" i="1" s="1"/>
  <c r="S32" i="5"/>
  <c r="H22" i="1" s="1"/>
  <c r="I22" i="1" s="1"/>
  <c r="T32" i="5"/>
  <c r="H23" i="1" s="1"/>
  <c r="I23" i="1" s="1"/>
  <c r="U32" i="5"/>
  <c r="H24" i="1" s="1"/>
  <c r="I24" i="1" s="1"/>
  <c r="V32" i="5"/>
  <c r="H25" i="1" s="1"/>
  <c r="I25" i="1" s="1"/>
  <c r="W32" i="5"/>
  <c r="H26" i="1" s="1"/>
  <c r="I26" i="1" s="1"/>
  <c r="X32" i="5"/>
  <c r="H27" i="1" s="1"/>
  <c r="I27" i="1" s="1"/>
  <c r="Y32" i="5"/>
  <c r="H28" i="1" s="1"/>
  <c r="I28" i="1" s="1"/>
  <c r="Z32" i="5"/>
  <c r="H29" i="1" s="1"/>
  <c r="I29" i="1" s="1"/>
  <c r="AA32" i="5"/>
  <c r="H30" i="1" s="1"/>
  <c r="I30" i="1" s="1"/>
  <c r="AB32" i="5"/>
  <c r="H31" i="1" s="1"/>
  <c r="I31" i="1" s="1"/>
  <c r="AC32" i="5"/>
  <c r="H32" i="1" s="1"/>
  <c r="I32" i="1" s="1"/>
  <c r="AD32" i="5"/>
  <c r="H33" i="1" s="1"/>
  <c r="I33" i="1" s="1"/>
  <c r="C32" i="5"/>
  <c r="H6" i="1" s="1"/>
  <c r="I6" i="1" s="1"/>
  <c r="H34" i="1" l="1"/>
  <c r="I34" i="1"/>
</calcChain>
</file>

<file path=xl/sharedStrings.xml><?xml version="1.0" encoding="utf-8"?>
<sst xmlns="http://schemas.openxmlformats.org/spreadsheetml/2006/main" count="194" uniqueCount="155">
  <si>
    <t>Ajánlattevő neve:</t>
  </si>
  <si>
    <t>Ajánlattevő székhelye:</t>
  </si>
  <si>
    <t xml:space="preserve">Dátum: </t>
  </si>
  <si>
    <t>………………………………………………</t>
  </si>
  <si>
    <t>cégszerű aláírás</t>
  </si>
  <si>
    <r>
      <t xml:space="preserve">EURO III: </t>
    </r>
    <r>
      <rPr>
        <b/>
        <sz val="10"/>
        <color theme="1"/>
        <rFont val="Tahoma"/>
        <family val="2"/>
        <charset val="238"/>
      </rPr>
      <t>2,1 g/kWh</t>
    </r>
  </si>
  <si>
    <r>
      <t xml:space="preserve">EURO IV: </t>
    </r>
    <r>
      <rPr>
        <b/>
        <sz val="10"/>
        <color theme="1"/>
        <rFont val="Tahoma"/>
        <family val="2"/>
        <charset val="238"/>
      </rPr>
      <t>1,5 g/kWh</t>
    </r>
  </si>
  <si>
    <r>
      <t xml:space="preserve">EURO V-EEV-VI: </t>
    </r>
    <r>
      <rPr>
        <b/>
        <sz val="10"/>
        <color theme="1"/>
        <rFont val="Tahoma"/>
        <family val="2"/>
        <charset val="238"/>
      </rPr>
      <t>1,5 g/kWh</t>
    </r>
  </si>
  <si>
    <t xml:space="preserve">1. </t>
  </si>
  <si>
    <t xml:space="preserve">2. </t>
  </si>
  <si>
    <t xml:space="preserve">3. </t>
  </si>
  <si>
    <t>sorszám</t>
  </si>
  <si>
    <t xml:space="preserve">4. </t>
  </si>
  <si>
    <t xml:space="preserve">5. </t>
  </si>
  <si>
    <t>természetbeni cím / hrsz</t>
  </si>
  <si>
    <t>GPS koordináta</t>
  </si>
  <si>
    <t>Projekt neve:</t>
  </si>
  <si>
    <t>A beépítendő hengerelt aszfalt kerverőtelepről történő beszállításával kapcsolatos környezetterhelési érték  (környezetterhelés minimalizálása érdekben) (összesített CO érték)</t>
  </si>
  <si>
    <t>* Minden ajánlattevő számára rögzített érték.</t>
  </si>
  <si>
    <t>**Beépítendő aszfalt előállítását végző gép pontos címe (természetbeni cím, GPS koordináta)</t>
  </si>
  <si>
    <t>MEGNEVEZÉS</t>
  </si>
  <si>
    <t>MÉRTÉK-EGYSÉG</t>
  </si>
  <si>
    <r>
      <t>m</t>
    </r>
    <r>
      <rPr>
        <b/>
        <vertAlign val="superscript"/>
        <sz val="10"/>
        <rFont val="Arial"/>
        <family val="2"/>
        <charset val="238"/>
      </rPr>
      <t>3</t>
    </r>
  </si>
  <si>
    <t>AC 16 alap</t>
  </si>
  <si>
    <t>AC 22 alap</t>
  </si>
  <si>
    <t>AC 22 alap (F)</t>
  </si>
  <si>
    <t>AC 22 alap (mF)</t>
  </si>
  <si>
    <t>AC 32 alap</t>
  </si>
  <si>
    <t>AC 32 alap (F)</t>
  </si>
  <si>
    <t>AC 32 alap (mF)</t>
  </si>
  <si>
    <t>AC 22 kötő (F)</t>
  </si>
  <si>
    <t>AC 22 kötő (mF)</t>
  </si>
  <si>
    <t>AC 22 kötő (NM)</t>
  </si>
  <si>
    <t>AC 22 kötő (mNM)</t>
  </si>
  <si>
    <t>AC 8 kopó</t>
  </si>
  <si>
    <t>AC 11 kopó</t>
  </si>
  <si>
    <t>AC 11 kopó (F)</t>
  </si>
  <si>
    <t>AC 11 kötő</t>
  </si>
  <si>
    <t>AC 16 kötő (mNM)</t>
  </si>
  <si>
    <t>AC 22 kötő</t>
  </si>
  <si>
    <t>AC 16 kopó (F)</t>
  </si>
  <si>
    <t>AC 16 kopó (mF)</t>
  </si>
  <si>
    <t>AC 4 kopó</t>
  </si>
  <si>
    <t>AC 11 kopó (mF)</t>
  </si>
  <si>
    <t>BBTM 5 A (mF)</t>
  </si>
  <si>
    <t>BBTM 8 A (mF)</t>
  </si>
  <si>
    <t>BBTM 8 B (mF)</t>
  </si>
  <si>
    <t>BBTM 11 A (mF)</t>
  </si>
  <si>
    <t>BBTM 11 B (mF)</t>
  </si>
  <si>
    <t>SMA 8 (mF)</t>
  </si>
  <si>
    <t>SMA 11 (mF)</t>
  </si>
  <si>
    <t xml:space="preserve">****A cellában a feladat ellátáshoz igénybe vett közúti szállító eszközök (adott rész kiszolgálását többségében végző gépjűrmű típus alapján) hatályos károsanyag kibocsátási kategóriáját kell rögzíteni az adott beavatkozási szakasz tekintetében, az alábbiak szerint: </t>
  </si>
  <si>
    <t>CO kibocsátás 
[g/kWh]****</t>
  </si>
  <si>
    <t>56/2005. (VII. 7.) GKM rendelet a Közlekedési Miniszterek Európai Konferenciája által létrehozott közlekedési engedélyek használatának szabályairól  (CEMT engedély) alapján meghatározott CO kibocsátási határértékek:</t>
  </si>
  <si>
    <t>A zöld és kék mezőket a vállalkozó tölti ki.</t>
  </si>
  <si>
    <t>Projekt elem megnevezése</t>
  </si>
  <si>
    <t>Magdolna - Anna - Borbála - Krisztina utcák</t>
  </si>
  <si>
    <t>Vénusz utca - lakóút fejlesztés</t>
  </si>
  <si>
    <t>Magdolna - Anna - Borbála - Krisztina utcák - lakóút fejlesztés</t>
  </si>
  <si>
    <t>Mária utca -lakóút fejlesztés</t>
  </si>
  <si>
    <t>Deák F. utca - járda, kerékpárforgalmi létesítméy felújítás</t>
  </si>
  <si>
    <t>Pazonyi utca - járda, kerékpárforgalmi létesítméy felújítás</t>
  </si>
  <si>
    <t>Korányi F. utca - járda, kerékpárforgalmi létesítméy felújítás</t>
  </si>
  <si>
    <t>Városmajor utca - járda, kerékpárforgalmi létesítméy felújítás</t>
  </si>
  <si>
    <t>Család utca - járda, kerékpárforgalmi létesítméy felújítás</t>
  </si>
  <si>
    <t>Eperjes utca - járda, kerékpárforgalmi létesítméy felújítás</t>
  </si>
  <si>
    <t>Bocskai utca - járda, kerékpárforgalmi létesítméy felújítás</t>
  </si>
  <si>
    <t>Pazonyi tér - járda, kerékpárforgalmi létesítméy felújítás</t>
  </si>
  <si>
    <t>Sarkantyú utca - járda, kerékpárforgalmi létesítméy felújítás</t>
  </si>
  <si>
    <t>Epreskert utca 54-60. előtt és Körte u. 51-59. előtt - járda, kerékpárforgalmi létesítméy felújítás</t>
  </si>
  <si>
    <t>László utca - Inczédy sor - járda, kerékpárforgalmi létesítméy felújítás</t>
  </si>
  <si>
    <t>Nagykállói utca - járda, kerékpárforgalmi létesítméy felújítás</t>
  </si>
  <si>
    <t>Stadion utca - járda, kerékpárforgalmi létesítméy felújítás</t>
  </si>
  <si>
    <t>Sóstói u. - Sziínbád sétány - útfelújítás</t>
  </si>
  <si>
    <t>Bocskai utca - útfelújítás</t>
  </si>
  <si>
    <t>Család utca - útfelújítás</t>
  </si>
  <si>
    <t>Templom utca - útfelújítás</t>
  </si>
  <si>
    <t>Damjanich utca - útfelújítás</t>
  </si>
  <si>
    <t>Nyár utca - útfelújítás</t>
  </si>
  <si>
    <t>Meggyes utca - útfelújítás</t>
  </si>
  <si>
    <t>Körte utca - útfelújítás</t>
  </si>
  <si>
    <t>Rövid utca - útfelújítás</t>
  </si>
  <si>
    <t>Tó utca - útfelújítás</t>
  </si>
  <si>
    <t>Mogyoró utca - útfelújítás</t>
  </si>
  <si>
    <t>Kosbor utca - útfelújítás</t>
  </si>
  <si>
    <r>
      <t xml:space="preserve">A kék kiemelés a projektre jellemző </t>
    </r>
    <r>
      <rPr>
        <b/>
        <sz val="10"/>
        <color theme="1"/>
        <rFont val="Tahoma"/>
        <family val="2"/>
        <charset val="238"/>
      </rPr>
      <t xml:space="preserve">összes keverőtelepi aszfalt to-ban </t>
    </r>
    <r>
      <rPr>
        <sz val="10"/>
        <color theme="1"/>
        <rFont val="Tahoma"/>
        <family val="2"/>
        <charset val="238"/>
      </rPr>
      <t>(a megadott táblázatban ("aszfalt típ." munkalapon) megjelölt aszfalttípusokra vonatkozóan).</t>
    </r>
  </si>
  <si>
    <t>Vénusz</t>
  </si>
  <si>
    <t>Mária</t>
  </si>
  <si>
    <t>AC 16 alap-kopó</t>
  </si>
  <si>
    <t>Deák F.</t>
  </si>
  <si>
    <t>Pazonyi</t>
  </si>
  <si>
    <t>Korányi</t>
  </si>
  <si>
    <t>Városmajor</t>
  </si>
  <si>
    <t>Család</t>
  </si>
  <si>
    <t>Eperjes</t>
  </si>
  <si>
    <t>Bocskai</t>
  </si>
  <si>
    <t>Pazonyi tér</t>
  </si>
  <si>
    <t>Sarkantyú</t>
  </si>
  <si>
    <t>László-Inczédy</t>
  </si>
  <si>
    <t>Epreskert-Körte</t>
  </si>
  <si>
    <t>Nagykállói</t>
  </si>
  <si>
    <t>Stadion</t>
  </si>
  <si>
    <t>Lakóút fejlesztés</t>
  </si>
  <si>
    <t>Járda, kerékpárforgalmi létesítméy felújítás</t>
  </si>
  <si>
    <t>Sóstói-Színbád</t>
  </si>
  <si>
    <t>Templom</t>
  </si>
  <si>
    <t>Damjanich</t>
  </si>
  <si>
    <t>Nyár</t>
  </si>
  <si>
    <t>Meggyes</t>
  </si>
  <si>
    <t>Körte</t>
  </si>
  <si>
    <t>Rövid</t>
  </si>
  <si>
    <t>Tó</t>
  </si>
  <si>
    <t>Mogyoró</t>
  </si>
  <si>
    <t>Kosbor</t>
  </si>
  <si>
    <t>Útfelújítás</t>
  </si>
  <si>
    <t>Összesen:</t>
  </si>
  <si>
    <t>Jelen kimutatást az ajánlathoz nem kell csatolni.</t>
  </si>
  <si>
    <t>Az ajánlattevő feladata az esetleges költségvetési változások miatt a fenti táblázat aktualizálása.</t>
  </si>
  <si>
    <t>Jelen kimutatásban a kátyúzási tételeket szerepeltetni kell, azonban a kapubejárók aszfaltozási tételt nem.</t>
  </si>
  <si>
    <t>Aszfaltkeverő gép sorszáma**</t>
  </si>
  <si>
    <t>Aszfaltkeverő gép organizált távolsága nyomvonal súlypontjáig
[km]***</t>
  </si>
  <si>
    <t>Összesített CO érték
(mennyiség× távolság× CO kibocsátás)</t>
  </si>
  <si>
    <t>Súlyponti GPS koordináta</t>
  </si>
  <si>
    <t>Hengerelt aszfalt mennyisége
[t]
(2,4 t = 1 m3)*</t>
  </si>
  <si>
    <t xml:space="preserve">***A cellában a feladat ellátáshoz szükséges hengerelt aszfalt előállítását végző aszfaltkeverő-gép(ek) közúton mért legrövidebb távolságát kell rögzíteni az adott kivitelezési szakasz kijelölt közúton elérhető pontjához. </t>
  </si>
  <si>
    <r>
      <t>A fenti táblázatot a vállalkozó tölti ki. A szállításra organizált utaka</t>
    </r>
    <r>
      <rPr>
        <sz val="10"/>
        <rFont val="Tahoma"/>
        <family val="2"/>
        <charset val="238"/>
      </rPr>
      <t>t a műszaki ajánlatban</t>
    </r>
    <r>
      <rPr>
        <sz val="10"/>
        <color theme="1"/>
        <rFont val="Tahoma"/>
        <family val="2"/>
        <charset val="238"/>
      </rPr>
      <t xml:space="preserve"> ismertetni szükséges.</t>
    </r>
  </si>
  <si>
    <t>48.001500, 21.731675</t>
  </si>
  <si>
    <t>48.016156, 21.734202</t>
  </si>
  <si>
    <t>47.949430, 21.710885</t>
  </si>
  <si>
    <t>47.974036, 21.759487</t>
  </si>
  <si>
    <t>47.975353, 21.726429</t>
  </si>
  <si>
    <t>47.967516, 21.705069</t>
  </si>
  <si>
    <t>47.977108, 21.723630</t>
  </si>
  <si>
    <t>47.953590, 21.723992</t>
  </si>
  <si>
    <t>47.965391, 21.732587</t>
  </si>
  <si>
    <t>47.963580, 21.723252</t>
  </si>
  <si>
    <t>47.963094, 21.716093</t>
  </si>
  <si>
    <t>47.962271, 21.716659</t>
  </si>
  <si>
    <t>47.956440, 21.728603</t>
  </si>
  <si>
    <t>47.875987, 21.718309</t>
  </si>
  <si>
    <t>47.967332, 21.712133</t>
  </si>
  <si>
    <t>48.003475, 21.723774</t>
  </si>
  <si>
    <t>47.953671, 21.724041</t>
  </si>
  <si>
    <t>47.965477, 21.732700</t>
  </si>
  <si>
    <t>48.003426, 21.744372</t>
  </si>
  <si>
    <t>47.944537, 21.709473</t>
  </si>
  <si>
    <t>47.959801, 21.717343</t>
  </si>
  <si>
    <t>47.951128, 21.782247</t>
  </si>
  <si>
    <t>47.960613, 21.715541</t>
  </si>
  <si>
    <t>47.949493, 21.679081</t>
  </si>
  <si>
    <t>47.936813, 21.696012</t>
  </si>
  <si>
    <t>48.003041, 21.737312</t>
  </si>
  <si>
    <t>47.971869, 21.733887</t>
  </si>
  <si>
    <t>48.015851, 21.731826</t>
  </si>
  <si>
    <t xml:space="preserve">Vállalkozási szerződés a „Területi infrastrukturális fejlesztések” keretében megvalósítandó lakó utcák fejlesztése, útfelújítása, járdafelújítás, kerékpáros létesítmények kivitelezői feladatainak ellátására”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</si>
</sst>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4"/>
      <name val="Tahoma"/>
      <family val="2"/>
      <charset val="238"/>
    </font>
    <font>
      <sz val="10"/>
      <color theme="0" tint="-0.499984740745262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91">
    <xf numFmtId="0" fontId="0" fillId="0" borderId="0" xfId="0"/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1" fillId="0" borderId="0" xfId="2" applyFont="1" applyFill="1" applyAlignment="1" applyProtection="1">
      <alignment horizontal="center" vertical="center" wrapText="1"/>
    </xf>
    <xf numFmtId="0" fontId="1" fillId="0" borderId="0" xfId="2" applyFont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Protection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2" applyFont="1" applyFill="1" applyAlignment="1" applyProtection="1">
      <alignment horizontal="justify" vertical="center" wrapText="1"/>
      <protection locked="0"/>
    </xf>
    <xf numFmtId="0" fontId="1" fillId="0" borderId="0" xfId="2" applyFont="1" applyAlignment="1" applyProtection="1">
      <alignment horizontal="justify" vertical="center" wrapText="1"/>
    </xf>
    <xf numFmtId="0" fontId="1" fillId="0" borderId="0" xfId="2" applyFont="1" applyFill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" fillId="0" borderId="0" xfId="2" applyFont="1" applyFill="1" applyAlignment="1" applyProtection="1">
      <alignment horizontal="justify" vertical="center" wrapText="1"/>
      <protection locked="0"/>
    </xf>
    <xf numFmtId="4" fontId="4" fillId="0" borderId="6" xfId="0" applyNumberFormat="1" applyFont="1" applyBorder="1" applyAlignment="1" applyProtection="1">
      <alignment horizontal="right" vertical="center"/>
    </xf>
    <xf numFmtId="4" fontId="4" fillId="5" borderId="10" xfId="0" applyNumberFormat="1" applyFont="1" applyFill="1" applyBorder="1" applyAlignment="1" applyProtection="1">
      <alignment vertical="center" wrapText="1"/>
    </xf>
    <xf numFmtId="0" fontId="12" fillId="0" borderId="0" xfId="0" applyFont="1"/>
    <xf numFmtId="0" fontId="12" fillId="0" borderId="1" xfId="0" applyFont="1" applyBorder="1"/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/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</xf>
    <xf numFmtId="3" fontId="4" fillId="0" borderId="8" xfId="0" applyNumberFormat="1" applyFont="1" applyBorder="1" applyAlignment="1" applyProtection="1">
      <alignment vertical="center" wrapText="1"/>
    </xf>
    <xf numFmtId="4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" fillId="0" borderId="2" xfId="2" applyFont="1" applyBorder="1" applyAlignment="1" applyProtection="1">
      <alignment horizontal="left" vertical="center" wrapText="1"/>
    </xf>
    <xf numFmtId="0" fontId="1" fillId="0" borderId="3" xfId="2" applyFont="1" applyBorder="1" applyAlignment="1" applyProtection="1">
      <alignment horizontal="left" vertical="center" wrapText="1"/>
    </xf>
    <xf numFmtId="0" fontId="1" fillId="2" borderId="2" xfId="2" applyFont="1" applyFill="1" applyBorder="1" applyAlignment="1" applyProtection="1">
      <alignment horizontal="left" vertical="center" wrapText="1"/>
      <protection locked="0"/>
    </xf>
    <xf numFmtId="0" fontId="1" fillId="2" borderId="3" xfId="2" applyFont="1" applyFill="1" applyBorder="1" applyAlignment="1" applyProtection="1">
      <alignment horizontal="left" vertical="center" wrapText="1"/>
      <protection locked="0"/>
    </xf>
    <xf numFmtId="0" fontId="1" fillId="2" borderId="4" xfId="2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4" fillId="2" borderId="0" xfId="3" applyFont="1" applyFill="1" applyAlignment="1" applyProtection="1">
      <alignment horizontal="center" vertical="center" wrapText="1"/>
    </xf>
    <xf numFmtId="0" fontId="1" fillId="5" borderId="0" xfId="3" applyFont="1" applyFill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2" borderId="0" xfId="2" applyFont="1" applyFill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/>
    </xf>
    <xf numFmtId="0" fontId="4" fillId="3" borderId="1" xfId="2" applyFont="1" applyFill="1" applyBorder="1" applyAlignment="1" applyProtection="1">
      <alignment horizontal="center" vertical="center" wrapText="1"/>
    </xf>
  </cellXfs>
  <cellStyles count="4">
    <cellStyle name="Ezres 2" xfId="1"/>
    <cellStyle name="Normál" xfId="0" builtinId="0"/>
    <cellStyle name="Normál 2 2" xfId="2"/>
    <cellStyle name="Normál 2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66"/>
  <sheetViews>
    <sheetView tabSelected="1" showWhiteSpace="0" view="pageBreakPreview" zoomScale="90" zoomScaleNormal="70" zoomScaleSheetLayoutView="90" zoomScalePageLayoutView="90" workbookViewId="0">
      <selection activeCell="G5" sqref="G5"/>
    </sheetView>
  </sheetViews>
  <sheetFormatPr defaultColWidth="9.140625" defaultRowHeight="12.75" x14ac:dyDescent="0.25"/>
  <cols>
    <col min="1" max="11" width="16.7109375" style="6" customWidth="1"/>
    <col min="12" max="16384" width="9.140625" style="6"/>
  </cols>
  <sheetData>
    <row r="1" spans="1:11" ht="37.5" customHeight="1" x14ac:dyDescent="0.25">
      <c r="A1" s="67" t="s">
        <v>16</v>
      </c>
      <c r="B1" s="68"/>
      <c r="C1" s="68"/>
      <c r="D1" s="90" t="s">
        <v>154</v>
      </c>
      <c r="E1" s="90"/>
      <c r="F1" s="90"/>
      <c r="G1" s="90"/>
      <c r="H1" s="90"/>
      <c r="I1" s="90"/>
    </row>
    <row r="2" spans="1:11" s="8" customFormat="1" ht="26.25" customHeight="1" x14ac:dyDescent="0.25">
      <c r="A2" s="67" t="s">
        <v>0</v>
      </c>
      <c r="B2" s="68"/>
      <c r="C2" s="68"/>
      <c r="D2" s="69"/>
      <c r="E2" s="70"/>
      <c r="F2" s="70"/>
      <c r="G2" s="70"/>
      <c r="H2" s="70"/>
      <c r="I2" s="71"/>
      <c r="J2" s="7"/>
      <c r="K2" s="7"/>
    </row>
    <row r="3" spans="1:11" s="8" customFormat="1" ht="27.75" customHeight="1" x14ac:dyDescent="0.25">
      <c r="A3" s="67" t="s">
        <v>1</v>
      </c>
      <c r="B3" s="68"/>
      <c r="C3" s="68"/>
      <c r="D3" s="69"/>
      <c r="E3" s="70"/>
      <c r="F3" s="70"/>
      <c r="G3" s="70"/>
      <c r="H3" s="70"/>
      <c r="I3" s="71"/>
      <c r="J3" s="7"/>
      <c r="K3" s="7"/>
    </row>
    <row r="4" spans="1:11" x14ac:dyDescent="0.25">
      <c r="E4" s="22"/>
      <c r="H4" s="22"/>
    </row>
    <row r="5" spans="1:11" ht="77.25" thickBot="1" x14ac:dyDescent="0.3">
      <c r="A5" s="52" t="s">
        <v>55</v>
      </c>
      <c r="B5" s="53"/>
      <c r="C5" s="54"/>
      <c r="D5" s="1" t="s">
        <v>122</v>
      </c>
      <c r="E5" s="2" t="s">
        <v>119</v>
      </c>
      <c r="F5" s="2" t="s">
        <v>120</v>
      </c>
      <c r="G5" s="2" t="s">
        <v>52</v>
      </c>
      <c r="H5" s="2" t="s">
        <v>123</v>
      </c>
      <c r="I5" s="2" t="s">
        <v>121</v>
      </c>
    </row>
    <row r="6" spans="1:11" ht="26.25" thickTop="1" x14ac:dyDescent="0.25">
      <c r="A6" s="55" t="s">
        <v>57</v>
      </c>
      <c r="B6" s="56"/>
      <c r="C6" s="57"/>
      <c r="D6" s="48" t="s">
        <v>126</v>
      </c>
      <c r="E6" s="9"/>
      <c r="F6" s="9"/>
      <c r="G6" s="9"/>
      <c r="H6" s="38">
        <f>ROUND('aszfalt típ.'!C32*2.4,2)</f>
        <v>0</v>
      </c>
      <c r="I6" s="10">
        <f>H6*G6*F6</f>
        <v>0</v>
      </c>
    </row>
    <row r="7" spans="1:11" ht="25.5" x14ac:dyDescent="0.25">
      <c r="A7" s="49" t="s">
        <v>58</v>
      </c>
      <c r="B7" s="50"/>
      <c r="C7" s="51"/>
      <c r="D7" s="48" t="s">
        <v>153</v>
      </c>
      <c r="E7" s="9"/>
      <c r="F7" s="9"/>
      <c r="G7" s="9"/>
      <c r="H7" s="38">
        <f>ROUND('aszfalt típ.'!D32*2.4,2)</f>
        <v>0</v>
      </c>
      <c r="I7" s="10">
        <f t="shared" ref="I7:I33" si="0">H7*G7*F7</f>
        <v>0</v>
      </c>
    </row>
    <row r="8" spans="1:11" ht="25.5" x14ac:dyDescent="0.25">
      <c r="A8" s="49" t="s">
        <v>59</v>
      </c>
      <c r="B8" s="50"/>
      <c r="C8" s="51"/>
      <c r="D8" s="48" t="s">
        <v>127</v>
      </c>
      <c r="E8" s="9"/>
      <c r="F8" s="9"/>
      <c r="G8" s="9"/>
      <c r="H8" s="38">
        <f>ROUND('aszfalt típ.'!E32*2.4,2)</f>
        <v>115.2</v>
      </c>
      <c r="I8" s="10">
        <f t="shared" si="0"/>
        <v>0</v>
      </c>
    </row>
    <row r="9" spans="1:11" ht="25.5" x14ac:dyDescent="0.25">
      <c r="A9" s="49" t="s">
        <v>60</v>
      </c>
      <c r="B9" s="50"/>
      <c r="C9" s="51"/>
      <c r="D9" s="48" t="s">
        <v>128</v>
      </c>
      <c r="E9" s="9"/>
      <c r="F9" s="9"/>
      <c r="G9" s="9"/>
      <c r="H9" s="38">
        <f>ROUND('aszfalt típ.'!F32*2.4,2)</f>
        <v>74.98</v>
      </c>
      <c r="I9" s="10">
        <f t="shared" si="0"/>
        <v>0</v>
      </c>
    </row>
    <row r="10" spans="1:11" ht="25.5" x14ac:dyDescent="0.25">
      <c r="A10" s="49" t="s">
        <v>61</v>
      </c>
      <c r="B10" s="50"/>
      <c r="C10" s="51"/>
      <c r="D10" s="48" t="s">
        <v>129</v>
      </c>
      <c r="E10" s="9"/>
      <c r="F10" s="9"/>
      <c r="G10" s="9"/>
      <c r="H10" s="38">
        <f>ROUND('aszfalt típ.'!G32*2.4,2)</f>
        <v>111</v>
      </c>
      <c r="I10" s="10">
        <f t="shared" si="0"/>
        <v>0</v>
      </c>
    </row>
    <row r="11" spans="1:11" ht="25.5" x14ac:dyDescent="0.25">
      <c r="A11" s="49" t="s">
        <v>62</v>
      </c>
      <c r="B11" s="50"/>
      <c r="C11" s="51"/>
      <c r="D11" s="48" t="s">
        <v>130</v>
      </c>
      <c r="E11" s="9"/>
      <c r="F11" s="9"/>
      <c r="G11" s="9"/>
      <c r="H11" s="38">
        <f>ROUND('aszfalt típ.'!H32*2.4,2)</f>
        <v>497.52</v>
      </c>
      <c r="I11" s="10">
        <f t="shared" si="0"/>
        <v>0</v>
      </c>
    </row>
    <row r="12" spans="1:11" ht="25.5" x14ac:dyDescent="0.25">
      <c r="A12" s="49" t="s">
        <v>63</v>
      </c>
      <c r="B12" s="50"/>
      <c r="C12" s="51"/>
      <c r="D12" s="48" t="s">
        <v>131</v>
      </c>
      <c r="E12" s="9"/>
      <c r="F12" s="9"/>
      <c r="G12" s="9"/>
      <c r="H12" s="38">
        <f>ROUND('aszfalt típ.'!I32*2.4,2)</f>
        <v>127.92</v>
      </c>
      <c r="I12" s="10">
        <f t="shared" si="0"/>
        <v>0</v>
      </c>
    </row>
    <row r="13" spans="1:11" ht="25.5" x14ac:dyDescent="0.25">
      <c r="A13" s="49" t="s">
        <v>64</v>
      </c>
      <c r="B13" s="50"/>
      <c r="C13" s="51"/>
      <c r="D13" s="48" t="s">
        <v>134</v>
      </c>
      <c r="E13" s="9"/>
      <c r="F13" s="9"/>
      <c r="G13" s="9"/>
      <c r="H13" s="38">
        <f>ROUND('aszfalt típ.'!J32*2.4,2)</f>
        <v>90.53</v>
      </c>
      <c r="I13" s="10">
        <f t="shared" si="0"/>
        <v>0</v>
      </c>
    </row>
    <row r="14" spans="1:11" ht="25.5" x14ac:dyDescent="0.25">
      <c r="A14" s="49" t="s">
        <v>65</v>
      </c>
      <c r="B14" s="50"/>
      <c r="C14" s="51"/>
      <c r="D14" s="48" t="s">
        <v>132</v>
      </c>
      <c r="E14" s="9"/>
      <c r="F14" s="9"/>
      <c r="G14" s="9"/>
      <c r="H14" s="38">
        <f>ROUND('aszfalt típ.'!K32*2.4,2)</f>
        <v>170.88</v>
      </c>
      <c r="I14" s="10">
        <f t="shared" si="0"/>
        <v>0</v>
      </c>
    </row>
    <row r="15" spans="1:11" ht="25.5" x14ac:dyDescent="0.25">
      <c r="A15" s="49" t="s">
        <v>66</v>
      </c>
      <c r="B15" s="50"/>
      <c r="C15" s="51"/>
      <c r="D15" s="48" t="s">
        <v>133</v>
      </c>
      <c r="E15" s="9"/>
      <c r="F15" s="9"/>
      <c r="G15" s="9"/>
      <c r="H15" s="38">
        <f>ROUND('aszfalt típ.'!L32*2.4,2)</f>
        <v>68.349999999999994</v>
      </c>
      <c r="I15" s="10">
        <f t="shared" si="0"/>
        <v>0</v>
      </c>
    </row>
    <row r="16" spans="1:11" ht="25.5" x14ac:dyDescent="0.25">
      <c r="A16" s="49" t="s">
        <v>67</v>
      </c>
      <c r="B16" s="50"/>
      <c r="C16" s="51"/>
      <c r="D16" s="48" t="s">
        <v>135</v>
      </c>
      <c r="E16" s="9"/>
      <c r="F16" s="9"/>
      <c r="G16" s="9"/>
      <c r="H16" s="38">
        <f>ROUND('aszfalt típ.'!M32*2.4,2)</f>
        <v>59.4</v>
      </c>
      <c r="I16" s="10">
        <f t="shared" si="0"/>
        <v>0</v>
      </c>
    </row>
    <row r="17" spans="1:9" ht="25.5" x14ac:dyDescent="0.25">
      <c r="A17" s="49" t="s">
        <v>68</v>
      </c>
      <c r="B17" s="50"/>
      <c r="C17" s="51"/>
      <c r="D17" s="48" t="s">
        <v>136</v>
      </c>
      <c r="E17" s="9"/>
      <c r="F17" s="9"/>
      <c r="G17" s="9"/>
      <c r="H17" s="38">
        <f>ROUND('aszfalt típ.'!N32*2.4,2)</f>
        <v>74.52</v>
      </c>
      <c r="I17" s="10">
        <f t="shared" si="0"/>
        <v>0</v>
      </c>
    </row>
    <row r="18" spans="1:9" ht="25.5" x14ac:dyDescent="0.25">
      <c r="A18" s="49" t="s">
        <v>69</v>
      </c>
      <c r="B18" s="50"/>
      <c r="C18" s="51"/>
      <c r="D18" s="48" t="s">
        <v>137</v>
      </c>
      <c r="E18" s="9"/>
      <c r="F18" s="9"/>
      <c r="G18" s="9"/>
      <c r="H18" s="38">
        <f>ROUND('aszfalt típ.'!O32*2.4,2)</f>
        <v>89.06</v>
      </c>
      <c r="I18" s="10">
        <f t="shared" si="0"/>
        <v>0</v>
      </c>
    </row>
    <row r="19" spans="1:9" ht="25.5" x14ac:dyDescent="0.25">
      <c r="A19" s="49" t="s">
        <v>70</v>
      </c>
      <c r="B19" s="50"/>
      <c r="C19" s="51"/>
      <c r="D19" s="48" t="s">
        <v>138</v>
      </c>
      <c r="E19" s="9"/>
      <c r="F19" s="9"/>
      <c r="G19" s="9"/>
      <c r="H19" s="38">
        <f>ROUND('aszfalt típ.'!P32*2.4,2)</f>
        <v>164.4</v>
      </c>
      <c r="I19" s="10">
        <f t="shared" si="0"/>
        <v>0</v>
      </c>
    </row>
    <row r="20" spans="1:9" ht="25.5" x14ac:dyDescent="0.25">
      <c r="A20" s="49" t="s">
        <v>71</v>
      </c>
      <c r="B20" s="50"/>
      <c r="C20" s="51"/>
      <c r="D20" s="48" t="s">
        <v>139</v>
      </c>
      <c r="E20" s="9"/>
      <c r="F20" s="9"/>
      <c r="G20" s="9"/>
      <c r="H20" s="38">
        <f>ROUND('aszfalt típ.'!Q32*2.4,2)</f>
        <v>64.2</v>
      </c>
      <c r="I20" s="10">
        <f t="shared" si="0"/>
        <v>0</v>
      </c>
    </row>
    <row r="21" spans="1:9" ht="25.5" x14ac:dyDescent="0.25">
      <c r="A21" s="49" t="s">
        <v>72</v>
      </c>
      <c r="B21" s="50"/>
      <c r="C21" s="51"/>
      <c r="D21" s="48" t="s">
        <v>140</v>
      </c>
      <c r="E21" s="9"/>
      <c r="F21" s="9"/>
      <c r="G21" s="9"/>
      <c r="H21" s="38">
        <f>ROUND('aszfalt típ.'!R32*2.4,2)</f>
        <v>329.64</v>
      </c>
      <c r="I21" s="10">
        <f t="shared" si="0"/>
        <v>0</v>
      </c>
    </row>
    <row r="22" spans="1:9" ht="25.5" x14ac:dyDescent="0.25">
      <c r="A22" s="49" t="s">
        <v>73</v>
      </c>
      <c r="B22" s="50"/>
      <c r="C22" s="51"/>
      <c r="D22" s="48" t="s">
        <v>141</v>
      </c>
      <c r="E22" s="9"/>
      <c r="F22" s="9"/>
      <c r="G22" s="9"/>
      <c r="H22" s="38">
        <f>ROUND('aszfalt típ.'!S32*2.4,2)</f>
        <v>2557.92</v>
      </c>
      <c r="I22" s="10">
        <f t="shared" si="0"/>
        <v>0</v>
      </c>
    </row>
    <row r="23" spans="1:9" ht="25.5" x14ac:dyDescent="0.25">
      <c r="A23" s="49" t="s">
        <v>74</v>
      </c>
      <c r="B23" s="50"/>
      <c r="C23" s="51"/>
      <c r="D23" s="48" t="s">
        <v>142</v>
      </c>
      <c r="E23" s="9"/>
      <c r="F23" s="9"/>
      <c r="G23" s="9"/>
      <c r="H23" s="38">
        <f>ROUND('aszfalt típ.'!T32*2.4,2)</f>
        <v>1285.68</v>
      </c>
      <c r="I23" s="10">
        <f t="shared" si="0"/>
        <v>0</v>
      </c>
    </row>
    <row r="24" spans="1:9" ht="25.5" x14ac:dyDescent="0.25">
      <c r="A24" s="49" t="s">
        <v>75</v>
      </c>
      <c r="B24" s="50"/>
      <c r="C24" s="51"/>
      <c r="D24" s="48" t="s">
        <v>143</v>
      </c>
      <c r="E24" s="9"/>
      <c r="F24" s="9"/>
      <c r="G24" s="9"/>
      <c r="H24" s="38">
        <f>ROUND('aszfalt típ.'!U32*2.4,2)</f>
        <v>593.16</v>
      </c>
      <c r="I24" s="10">
        <f t="shared" si="0"/>
        <v>0</v>
      </c>
    </row>
    <row r="25" spans="1:9" ht="25.5" x14ac:dyDescent="0.25">
      <c r="A25" s="49" t="s">
        <v>76</v>
      </c>
      <c r="B25" s="50"/>
      <c r="C25" s="51"/>
      <c r="D25" s="48" t="s">
        <v>144</v>
      </c>
      <c r="E25" s="9"/>
      <c r="F25" s="9"/>
      <c r="G25" s="9"/>
      <c r="H25" s="38">
        <f>ROUND('aszfalt típ.'!V32*2.4,2)</f>
        <v>1233.5999999999999</v>
      </c>
      <c r="I25" s="10">
        <f t="shared" si="0"/>
        <v>0</v>
      </c>
    </row>
    <row r="26" spans="1:9" ht="25.5" x14ac:dyDescent="0.25">
      <c r="A26" s="49" t="s">
        <v>77</v>
      </c>
      <c r="B26" s="50"/>
      <c r="C26" s="51"/>
      <c r="D26" s="48" t="s">
        <v>145</v>
      </c>
      <c r="E26" s="9"/>
      <c r="F26" s="9"/>
      <c r="G26" s="9"/>
      <c r="H26" s="38">
        <f>ROUND('aszfalt típ.'!W32*2.4,2)</f>
        <v>313.92</v>
      </c>
      <c r="I26" s="10">
        <f t="shared" si="0"/>
        <v>0</v>
      </c>
    </row>
    <row r="27" spans="1:9" ht="25.5" x14ac:dyDescent="0.25">
      <c r="A27" s="49" t="s">
        <v>78</v>
      </c>
      <c r="B27" s="50"/>
      <c r="C27" s="51"/>
      <c r="D27" s="48" t="s">
        <v>146</v>
      </c>
      <c r="E27" s="9"/>
      <c r="F27" s="9"/>
      <c r="G27" s="9"/>
      <c r="H27" s="38">
        <f>ROUND('aszfalt típ.'!X32*2.4,2)</f>
        <v>167.52</v>
      </c>
      <c r="I27" s="10">
        <f t="shared" si="0"/>
        <v>0</v>
      </c>
    </row>
    <row r="28" spans="1:9" ht="25.5" x14ac:dyDescent="0.25">
      <c r="A28" s="49" t="s">
        <v>79</v>
      </c>
      <c r="B28" s="50"/>
      <c r="C28" s="51"/>
      <c r="D28" s="48" t="s">
        <v>147</v>
      </c>
      <c r="E28" s="9"/>
      <c r="F28" s="9"/>
      <c r="G28" s="9"/>
      <c r="H28" s="38">
        <f>ROUND('aszfalt típ.'!Y32*2.4,2)</f>
        <v>188.02</v>
      </c>
      <c r="I28" s="10">
        <f t="shared" si="0"/>
        <v>0</v>
      </c>
    </row>
    <row r="29" spans="1:9" ht="25.5" x14ac:dyDescent="0.25">
      <c r="A29" s="49" t="s">
        <v>80</v>
      </c>
      <c r="B29" s="50"/>
      <c r="C29" s="51"/>
      <c r="D29" s="48" t="s">
        <v>148</v>
      </c>
      <c r="E29" s="9"/>
      <c r="F29" s="9"/>
      <c r="G29" s="9"/>
      <c r="H29" s="38">
        <f>ROUND('aszfalt típ.'!Z32*2.4,2)</f>
        <v>194.35</v>
      </c>
      <c r="I29" s="10">
        <f t="shared" si="0"/>
        <v>0</v>
      </c>
    </row>
    <row r="30" spans="1:9" ht="25.5" x14ac:dyDescent="0.25">
      <c r="A30" s="49" t="s">
        <v>81</v>
      </c>
      <c r="B30" s="50"/>
      <c r="C30" s="51"/>
      <c r="D30" s="48" t="s">
        <v>149</v>
      </c>
      <c r="E30" s="9"/>
      <c r="F30" s="9"/>
      <c r="G30" s="9"/>
      <c r="H30" s="38">
        <f>ROUND('aszfalt típ.'!AA32*2.4,2)</f>
        <v>116.9</v>
      </c>
      <c r="I30" s="10">
        <f t="shared" si="0"/>
        <v>0</v>
      </c>
    </row>
    <row r="31" spans="1:9" ht="25.5" x14ac:dyDescent="0.25">
      <c r="A31" s="49" t="s">
        <v>82</v>
      </c>
      <c r="B31" s="50"/>
      <c r="C31" s="51"/>
      <c r="D31" s="48" t="s">
        <v>150</v>
      </c>
      <c r="E31" s="9"/>
      <c r="F31" s="9"/>
      <c r="G31" s="9"/>
      <c r="H31" s="38">
        <f>ROUND('aszfalt típ.'!AB32*2.4,2)</f>
        <v>1428.79</v>
      </c>
      <c r="I31" s="10">
        <f t="shared" si="0"/>
        <v>0</v>
      </c>
    </row>
    <row r="32" spans="1:9" ht="25.5" x14ac:dyDescent="0.25">
      <c r="A32" s="49" t="s">
        <v>83</v>
      </c>
      <c r="B32" s="50"/>
      <c r="C32" s="51"/>
      <c r="D32" s="48" t="s">
        <v>151</v>
      </c>
      <c r="E32" s="9"/>
      <c r="F32" s="9"/>
      <c r="G32" s="9"/>
      <c r="H32" s="38">
        <f>ROUND('aszfalt típ.'!AC32*2.4,2)</f>
        <v>220.32</v>
      </c>
      <c r="I32" s="10">
        <f t="shared" si="0"/>
        <v>0</v>
      </c>
    </row>
    <row r="33" spans="1:11" ht="26.25" thickBot="1" x14ac:dyDescent="0.3">
      <c r="A33" s="58" t="s">
        <v>84</v>
      </c>
      <c r="B33" s="59"/>
      <c r="C33" s="60"/>
      <c r="D33" s="48" t="s">
        <v>152</v>
      </c>
      <c r="E33" s="9"/>
      <c r="F33" s="9"/>
      <c r="G33" s="9"/>
      <c r="H33" s="38">
        <f>ROUND('aszfalt típ.'!AD32*2.4,2)</f>
        <v>611.23</v>
      </c>
      <c r="I33" s="10">
        <f t="shared" si="0"/>
        <v>0</v>
      </c>
    </row>
    <row r="34" spans="1:11" s="11" customFormat="1" ht="51.75" customHeight="1" thickBot="1" x14ac:dyDescent="0.25">
      <c r="A34" s="62" t="s">
        <v>17</v>
      </c>
      <c r="B34" s="63"/>
      <c r="C34" s="63"/>
      <c r="D34" s="63"/>
      <c r="E34" s="63"/>
      <c r="F34" s="63"/>
      <c r="G34" s="64"/>
      <c r="H34" s="27">
        <f>SUM(H6:H33)</f>
        <v>10949.010000000002</v>
      </c>
      <c r="I34" s="26">
        <f>SUM(I6:I33)</f>
        <v>0</v>
      </c>
    </row>
    <row r="35" spans="1:11" s="11" customFormat="1" ht="27.75" customHeight="1" x14ac:dyDescent="0.2">
      <c r="A35" s="61" t="s">
        <v>18</v>
      </c>
      <c r="B35" s="61"/>
      <c r="C35" s="61"/>
      <c r="D35" s="61"/>
      <c r="E35" s="20"/>
      <c r="F35" s="20"/>
      <c r="G35" s="20"/>
      <c r="H35" s="20"/>
      <c r="I35" s="24"/>
      <c r="J35" s="4"/>
    </row>
    <row r="36" spans="1:11" s="3" customFormat="1" ht="30.75" customHeight="1" x14ac:dyDescent="0.25">
      <c r="A36" s="21" t="s">
        <v>11</v>
      </c>
      <c r="B36" s="65" t="s">
        <v>19</v>
      </c>
      <c r="C36" s="66"/>
      <c r="D36" s="66"/>
      <c r="E36" s="66"/>
      <c r="F36" s="66"/>
      <c r="G36" s="66"/>
      <c r="H36" s="66"/>
      <c r="I36" s="66"/>
      <c r="J36" s="41"/>
      <c r="K36" s="41"/>
    </row>
    <row r="37" spans="1:11" s="3" customFormat="1" ht="18" customHeight="1" x14ac:dyDescent="0.25">
      <c r="A37" s="42" t="s">
        <v>8</v>
      </c>
      <c r="B37" s="65" t="s">
        <v>14</v>
      </c>
      <c r="C37" s="86"/>
      <c r="D37" s="85"/>
      <c r="E37" s="85"/>
      <c r="F37" s="85"/>
      <c r="G37" s="85"/>
      <c r="H37" s="85"/>
      <c r="I37" s="85"/>
      <c r="J37" s="41"/>
      <c r="K37" s="41"/>
    </row>
    <row r="38" spans="1:11" s="3" customFormat="1" ht="18" customHeight="1" x14ac:dyDescent="0.25">
      <c r="A38" s="43"/>
      <c r="B38" s="87" t="s">
        <v>15</v>
      </c>
      <c r="C38" s="88"/>
      <c r="D38" s="85"/>
      <c r="E38" s="85"/>
      <c r="F38" s="85"/>
      <c r="G38" s="85"/>
      <c r="H38" s="85"/>
      <c r="I38" s="85"/>
      <c r="J38" s="41"/>
      <c r="K38" s="41"/>
    </row>
    <row r="39" spans="1:11" s="3" customFormat="1" ht="18" customHeight="1" x14ac:dyDescent="0.25">
      <c r="A39" s="17"/>
      <c r="B39" s="18"/>
      <c r="C39" s="18"/>
      <c r="D39" s="19"/>
      <c r="E39" s="19"/>
      <c r="J39" s="19"/>
      <c r="K39" s="19"/>
    </row>
    <row r="40" spans="1:11" s="3" customFormat="1" ht="18" customHeight="1" x14ac:dyDescent="0.25">
      <c r="A40" s="42" t="s">
        <v>9</v>
      </c>
      <c r="B40" s="65" t="s">
        <v>14</v>
      </c>
      <c r="C40" s="86"/>
      <c r="D40" s="85"/>
      <c r="E40" s="85"/>
      <c r="F40" s="85"/>
      <c r="G40" s="85"/>
      <c r="H40" s="85"/>
      <c r="I40" s="85"/>
      <c r="J40" s="41"/>
      <c r="K40" s="41"/>
    </row>
    <row r="41" spans="1:11" s="3" customFormat="1" ht="18" customHeight="1" x14ac:dyDescent="0.25">
      <c r="A41" s="43"/>
      <c r="B41" s="87" t="s">
        <v>15</v>
      </c>
      <c r="C41" s="88"/>
      <c r="D41" s="85"/>
      <c r="E41" s="85"/>
      <c r="F41" s="85"/>
      <c r="G41" s="85"/>
      <c r="H41" s="85"/>
      <c r="I41" s="85"/>
      <c r="J41" s="41"/>
      <c r="K41" s="41"/>
    </row>
    <row r="42" spans="1:11" s="3" customFormat="1" ht="18" customHeight="1" x14ac:dyDescent="0.25">
      <c r="A42" s="17"/>
      <c r="B42" s="18"/>
      <c r="C42" s="18"/>
      <c r="D42" s="19"/>
      <c r="E42" s="19"/>
      <c r="J42" s="19"/>
      <c r="K42" s="19"/>
    </row>
    <row r="43" spans="1:11" s="3" customFormat="1" ht="18" customHeight="1" x14ac:dyDescent="0.25">
      <c r="A43" s="42" t="s">
        <v>10</v>
      </c>
      <c r="B43" s="65" t="s">
        <v>14</v>
      </c>
      <c r="C43" s="86"/>
      <c r="D43" s="85"/>
      <c r="E43" s="85"/>
      <c r="F43" s="85"/>
      <c r="G43" s="85"/>
      <c r="H43" s="85"/>
      <c r="I43" s="85"/>
      <c r="J43" s="41"/>
      <c r="K43" s="41"/>
    </row>
    <row r="44" spans="1:11" s="3" customFormat="1" ht="18" customHeight="1" x14ac:dyDescent="0.25">
      <c r="A44" s="43"/>
      <c r="B44" s="87" t="s">
        <v>15</v>
      </c>
      <c r="C44" s="88"/>
      <c r="D44" s="85"/>
      <c r="E44" s="85"/>
      <c r="F44" s="85"/>
      <c r="G44" s="85"/>
      <c r="H44" s="85"/>
      <c r="I44" s="85"/>
      <c r="J44" s="41"/>
      <c r="K44" s="41"/>
    </row>
    <row r="45" spans="1:11" s="3" customFormat="1" ht="18" customHeight="1" x14ac:dyDescent="0.25">
      <c r="A45" s="17"/>
      <c r="B45" s="18"/>
      <c r="C45" s="18"/>
      <c r="D45" s="18"/>
      <c r="E45" s="18"/>
      <c r="J45" s="40"/>
      <c r="K45" s="40"/>
    </row>
    <row r="46" spans="1:11" s="3" customFormat="1" ht="18" customHeight="1" x14ac:dyDescent="0.25">
      <c r="A46" s="42" t="s">
        <v>12</v>
      </c>
      <c r="B46" s="65" t="s">
        <v>14</v>
      </c>
      <c r="C46" s="86"/>
      <c r="D46" s="85"/>
      <c r="E46" s="85"/>
      <c r="F46" s="85"/>
      <c r="G46" s="85"/>
      <c r="H46" s="85"/>
      <c r="I46" s="85"/>
      <c r="J46" s="41"/>
      <c r="K46" s="41"/>
    </row>
    <row r="47" spans="1:11" s="3" customFormat="1" ht="18" customHeight="1" x14ac:dyDescent="0.25">
      <c r="A47" s="43"/>
      <c r="B47" s="87" t="s">
        <v>15</v>
      </c>
      <c r="C47" s="88"/>
      <c r="D47" s="85"/>
      <c r="E47" s="85"/>
      <c r="F47" s="85"/>
      <c r="G47" s="85"/>
      <c r="H47" s="85"/>
      <c r="I47" s="85"/>
      <c r="J47" s="41"/>
      <c r="K47" s="41"/>
    </row>
    <row r="48" spans="1:11" s="3" customFormat="1" ht="18" customHeight="1" x14ac:dyDescent="0.25">
      <c r="A48" s="17"/>
      <c r="B48" s="18"/>
      <c r="C48" s="18"/>
      <c r="D48" s="18"/>
      <c r="E48" s="18"/>
      <c r="J48" s="40"/>
      <c r="K48" s="40"/>
    </row>
    <row r="49" spans="1:13" s="3" customFormat="1" ht="18" customHeight="1" x14ac:dyDescent="0.25">
      <c r="A49" s="42" t="s">
        <v>13</v>
      </c>
      <c r="B49" s="65" t="s">
        <v>14</v>
      </c>
      <c r="C49" s="86"/>
      <c r="D49" s="85"/>
      <c r="E49" s="85"/>
      <c r="F49" s="85"/>
      <c r="G49" s="85"/>
      <c r="H49" s="85"/>
      <c r="I49" s="85"/>
      <c r="J49" s="41"/>
      <c r="K49" s="41"/>
    </row>
    <row r="50" spans="1:13" s="3" customFormat="1" ht="18" customHeight="1" x14ac:dyDescent="0.25">
      <c r="A50" s="43"/>
      <c r="B50" s="87" t="s">
        <v>15</v>
      </c>
      <c r="C50" s="88"/>
      <c r="D50" s="85"/>
      <c r="E50" s="85"/>
      <c r="F50" s="85"/>
      <c r="G50" s="85"/>
      <c r="H50" s="85"/>
      <c r="I50" s="85"/>
      <c r="J50" s="41"/>
      <c r="K50" s="41"/>
    </row>
    <row r="51" spans="1:13" s="3" customFormat="1" ht="18" customHeight="1" x14ac:dyDescent="0.25">
      <c r="E51" s="23"/>
      <c r="F51" s="23"/>
      <c r="G51" s="23"/>
      <c r="H51" s="23"/>
      <c r="I51" s="23"/>
      <c r="J51" s="12"/>
      <c r="K51" s="12"/>
    </row>
    <row r="52" spans="1:13" ht="30" customHeight="1" x14ac:dyDescent="0.25">
      <c r="A52" s="72" t="s">
        <v>124</v>
      </c>
      <c r="B52" s="73"/>
      <c r="C52" s="73"/>
      <c r="D52" s="73"/>
      <c r="E52" s="73"/>
      <c r="F52" s="73"/>
      <c r="G52" s="73"/>
      <c r="H52" s="73"/>
      <c r="I52" s="74"/>
    </row>
    <row r="53" spans="1:13" ht="30" customHeight="1" x14ac:dyDescent="0.25">
      <c r="A53" s="72" t="s">
        <v>51</v>
      </c>
      <c r="B53" s="73"/>
      <c r="C53" s="73"/>
      <c r="D53" s="73"/>
      <c r="E53" s="73"/>
      <c r="F53" s="73"/>
      <c r="G53" s="73"/>
      <c r="H53" s="73"/>
      <c r="I53" s="74"/>
    </row>
    <row r="54" spans="1:13" ht="30" customHeight="1" x14ac:dyDescent="0.25">
      <c r="A54" s="75" t="s">
        <v>53</v>
      </c>
      <c r="B54" s="76"/>
      <c r="C54" s="76"/>
      <c r="D54" s="76"/>
      <c r="E54" s="76"/>
      <c r="F54" s="76"/>
      <c r="G54" s="76"/>
      <c r="H54" s="76"/>
      <c r="I54" s="77"/>
    </row>
    <row r="55" spans="1:13" ht="12.75" customHeight="1" x14ac:dyDescent="0.25">
      <c r="A55" s="80" t="s">
        <v>5</v>
      </c>
      <c r="B55" s="80"/>
      <c r="C55" s="45"/>
      <c r="D55" s="44"/>
      <c r="E55" s="44"/>
      <c r="F55" s="44"/>
      <c r="G55" s="44"/>
      <c r="H55" s="46"/>
      <c r="I55" s="47"/>
    </row>
    <row r="56" spans="1:13" ht="12.75" customHeight="1" x14ac:dyDescent="0.25">
      <c r="A56" s="81" t="s">
        <v>6</v>
      </c>
      <c r="B56" s="81"/>
      <c r="C56" s="12"/>
      <c r="D56" s="12"/>
      <c r="E56" s="12"/>
      <c r="F56" s="12"/>
      <c r="G56" s="12"/>
    </row>
    <row r="57" spans="1:13" ht="12.75" customHeight="1" x14ac:dyDescent="0.25">
      <c r="A57" s="81" t="s">
        <v>7</v>
      </c>
      <c r="B57" s="81"/>
      <c r="C57" s="12"/>
      <c r="D57" s="12"/>
      <c r="E57" s="12"/>
      <c r="F57" s="12"/>
      <c r="G57" s="12"/>
      <c r="H57" s="13"/>
      <c r="I57" s="4"/>
    </row>
    <row r="58" spans="1:13" x14ac:dyDescent="0.25">
      <c r="A58" s="12"/>
      <c r="B58" s="12"/>
      <c r="C58" s="12"/>
      <c r="H58" s="13"/>
      <c r="I58" s="5"/>
    </row>
    <row r="59" spans="1:13" s="8" customFormat="1" x14ac:dyDescent="0.25">
      <c r="A59" s="14" t="s">
        <v>2</v>
      </c>
      <c r="B59" s="14"/>
      <c r="C59" s="14"/>
      <c r="D59" s="25"/>
      <c r="E59" s="25"/>
      <c r="F59" s="25"/>
      <c r="G59" s="15"/>
    </row>
    <row r="60" spans="1:13" s="8" customFormat="1" ht="12.75" customHeight="1" x14ac:dyDescent="0.25">
      <c r="A60" s="15"/>
      <c r="B60" s="15"/>
      <c r="C60" s="15"/>
      <c r="D60" s="15"/>
      <c r="E60" s="15"/>
      <c r="F60" s="15"/>
      <c r="G60" s="15"/>
      <c r="H60" s="82" t="s">
        <v>3</v>
      </c>
      <c r="I60" s="82"/>
    </row>
    <row r="61" spans="1:13" s="8" customFormat="1" x14ac:dyDescent="0.25">
      <c r="A61" s="15"/>
      <c r="B61" s="15"/>
      <c r="C61" s="15"/>
      <c r="D61" s="15"/>
      <c r="E61" s="15"/>
      <c r="F61" s="15"/>
      <c r="G61" s="15"/>
      <c r="H61" s="83" t="s">
        <v>4</v>
      </c>
      <c r="I61" s="83"/>
    </row>
    <row r="62" spans="1:13" s="8" customFormat="1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13" s="8" customFormat="1" ht="16.5" customHeight="1" x14ac:dyDescent="0.25">
      <c r="A63" s="78" t="s">
        <v>54</v>
      </c>
      <c r="B63" s="78"/>
      <c r="C63" s="78"/>
      <c r="D63" s="78"/>
      <c r="E63" s="78"/>
      <c r="F63" s="78"/>
      <c r="G63" s="78"/>
      <c r="H63" s="78"/>
      <c r="I63" s="78"/>
      <c r="J63" s="16"/>
      <c r="K63" s="16"/>
      <c r="L63" s="16"/>
      <c r="M63" s="16"/>
    </row>
    <row r="64" spans="1:13" s="8" customFormat="1" ht="18" customHeight="1" x14ac:dyDescent="0.25">
      <c r="A64" s="79" t="s">
        <v>85</v>
      </c>
      <c r="B64" s="79"/>
      <c r="C64" s="79"/>
      <c r="D64" s="79"/>
      <c r="E64" s="79"/>
      <c r="F64" s="79"/>
      <c r="G64" s="79"/>
      <c r="H64" s="79"/>
      <c r="I64" s="79"/>
      <c r="J64" s="7"/>
      <c r="K64" s="7"/>
      <c r="L64" s="7"/>
      <c r="M64" s="7"/>
    </row>
    <row r="65" spans="1:9" ht="18" customHeight="1" x14ac:dyDescent="0.25">
      <c r="A65" s="84" t="s">
        <v>125</v>
      </c>
      <c r="B65" s="84"/>
      <c r="C65" s="84"/>
      <c r="D65" s="84"/>
      <c r="E65" s="84"/>
      <c r="F65" s="84"/>
      <c r="G65" s="84"/>
      <c r="H65" s="84"/>
      <c r="I65" s="84"/>
    </row>
    <row r="66" spans="1:9" ht="26.25" customHeight="1" x14ac:dyDescent="0.25"/>
  </sheetData>
  <mergeCells count="69">
    <mergeCell ref="B44:C44"/>
    <mergeCell ref="B46:C46"/>
    <mergeCell ref="B47:C47"/>
    <mergeCell ref="B49:C49"/>
    <mergeCell ref="B50:C50"/>
    <mergeCell ref="A65:I65"/>
    <mergeCell ref="D37:I37"/>
    <mergeCell ref="D38:I38"/>
    <mergeCell ref="D40:I40"/>
    <mergeCell ref="D41:I41"/>
    <mergeCell ref="D43:I43"/>
    <mergeCell ref="D44:I44"/>
    <mergeCell ref="D46:I46"/>
    <mergeCell ref="D47:I47"/>
    <mergeCell ref="D49:I49"/>
    <mergeCell ref="D50:I50"/>
    <mergeCell ref="B37:C37"/>
    <mergeCell ref="B38:C38"/>
    <mergeCell ref="B40:C40"/>
    <mergeCell ref="B41:C41"/>
    <mergeCell ref="B43:C43"/>
    <mergeCell ref="A52:I52"/>
    <mergeCell ref="A53:I53"/>
    <mergeCell ref="A54:I54"/>
    <mergeCell ref="A63:I63"/>
    <mergeCell ref="A64:I64"/>
    <mergeCell ref="A55:B55"/>
    <mergeCell ref="A56:B56"/>
    <mergeCell ref="A57:B57"/>
    <mergeCell ref="H60:I60"/>
    <mergeCell ref="H61:I61"/>
    <mergeCell ref="A23:C23"/>
    <mergeCell ref="A24:C24"/>
    <mergeCell ref="A2:C2"/>
    <mergeCell ref="A1:C1"/>
    <mergeCell ref="D2:I2"/>
    <mergeCell ref="D3:I3"/>
    <mergeCell ref="D1:I1"/>
    <mergeCell ref="A3:C3"/>
    <mergeCell ref="A15:C15"/>
    <mergeCell ref="A14:C14"/>
    <mergeCell ref="A30:C30"/>
    <mergeCell ref="A31:C31"/>
    <mergeCell ref="A32:C32"/>
    <mergeCell ref="A16:C16"/>
    <mergeCell ref="A17:C17"/>
    <mergeCell ref="A18:C18"/>
    <mergeCell ref="A19:C19"/>
    <mergeCell ref="A25:C25"/>
    <mergeCell ref="A26:C26"/>
    <mergeCell ref="A27:C27"/>
    <mergeCell ref="A28:C28"/>
    <mergeCell ref="A20:C20"/>
    <mergeCell ref="A21:C21"/>
    <mergeCell ref="A22:C22"/>
    <mergeCell ref="A33:C33"/>
    <mergeCell ref="A29:C29"/>
    <mergeCell ref="A35:D35"/>
    <mergeCell ref="A34:G34"/>
    <mergeCell ref="B36:I36"/>
    <mergeCell ref="A10:C10"/>
    <mergeCell ref="A11:C11"/>
    <mergeCell ref="A12:C12"/>
    <mergeCell ref="A13:C13"/>
    <mergeCell ref="A5:C5"/>
    <mergeCell ref="A6:C6"/>
    <mergeCell ref="A7:C7"/>
    <mergeCell ref="A8:C8"/>
    <mergeCell ref="A9:C9"/>
  </mergeCells>
  <printOptions horizontalCentered="1"/>
  <pageMargins left="0.19685039370078741" right="0.11811023622047245" top="0.19685039370078741" bottom="0.15748031496062992" header="0.31496062992125984" footer="0.31496062992125984"/>
  <pageSetup paperSize="8" scale="7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view="pageBreakPreview" zoomScaleNormal="100" zoomScaleSheetLayoutView="100" workbookViewId="0">
      <pane xSplit="1" ySplit="2" topLeftCell="Q21" activePane="bottomRight" state="frozen"/>
      <selection pane="topRight" activeCell="B1" sqref="B1"/>
      <selection pane="bottomLeft" activeCell="A3" sqref="A3"/>
      <selection pane="bottomRight" activeCell="B13" sqref="B13"/>
    </sheetView>
  </sheetViews>
  <sheetFormatPr defaultColWidth="9.140625" defaultRowHeight="12.75" x14ac:dyDescent="0.2"/>
  <cols>
    <col min="1" max="1" width="45.5703125" style="28" bestFit="1" customWidth="1"/>
    <col min="2" max="2" width="9.140625" style="28"/>
    <col min="3" max="18" width="10.7109375" style="28" customWidth="1"/>
    <col min="19" max="16384" width="9.140625" style="28"/>
  </cols>
  <sheetData>
    <row r="1" spans="1:30" x14ac:dyDescent="0.2">
      <c r="A1" s="29"/>
      <c r="B1" s="29"/>
      <c r="C1" s="89" t="s">
        <v>102</v>
      </c>
      <c r="D1" s="89"/>
      <c r="E1" s="89"/>
      <c r="F1" s="89" t="s">
        <v>103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 t="s">
        <v>114</v>
      </c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ht="63.75" x14ac:dyDescent="0.2">
      <c r="A2" s="30" t="s">
        <v>20</v>
      </c>
      <c r="B2" s="31" t="s">
        <v>21</v>
      </c>
      <c r="C2" s="32" t="s">
        <v>86</v>
      </c>
      <c r="D2" s="32" t="s">
        <v>56</v>
      </c>
      <c r="E2" s="32" t="s">
        <v>87</v>
      </c>
      <c r="F2" s="32" t="s">
        <v>89</v>
      </c>
      <c r="G2" s="32" t="s">
        <v>90</v>
      </c>
      <c r="H2" s="32" t="s">
        <v>91</v>
      </c>
      <c r="I2" s="32" t="s">
        <v>92</v>
      </c>
      <c r="J2" s="32" t="s">
        <v>93</v>
      </c>
      <c r="K2" s="32" t="s">
        <v>94</v>
      </c>
      <c r="L2" s="32" t="s">
        <v>95</v>
      </c>
      <c r="M2" s="32" t="s">
        <v>96</v>
      </c>
      <c r="N2" s="32" t="s">
        <v>97</v>
      </c>
      <c r="O2" s="32" t="s">
        <v>99</v>
      </c>
      <c r="P2" s="32" t="s">
        <v>98</v>
      </c>
      <c r="Q2" s="32" t="s">
        <v>100</v>
      </c>
      <c r="R2" s="32" t="s">
        <v>101</v>
      </c>
      <c r="S2" s="32" t="s">
        <v>104</v>
      </c>
      <c r="T2" s="32" t="s">
        <v>95</v>
      </c>
      <c r="U2" s="32" t="s">
        <v>93</v>
      </c>
      <c r="V2" s="32" t="s">
        <v>105</v>
      </c>
      <c r="W2" s="32" t="s">
        <v>106</v>
      </c>
      <c r="X2" s="32" t="s">
        <v>107</v>
      </c>
      <c r="Y2" s="32" t="s">
        <v>108</v>
      </c>
      <c r="Z2" s="32" t="s">
        <v>109</v>
      </c>
      <c r="AA2" s="32" t="s">
        <v>110</v>
      </c>
      <c r="AB2" s="32" t="s">
        <v>111</v>
      </c>
      <c r="AC2" s="32" t="s">
        <v>112</v>
      </c>
      <c r="AD2" s="32" t="s">
        <v>113</v>
      </c>
    </row>
    <row r="3" spans="1:30" ht="14.25" x14ac:dyDescent="0.2">
      <c r="A3" s="34" t="s">
        <v>23</v>
      </c>
      <c r="B3" s="33" t="s">
        <v>22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5">
        <v>0</v>
      </c>
      <c r="AB3" s="35">
        <v>0</v>
      </c>
      <c r="AC3" s="35">
        <v>0</v>
      </c>
      <c r="AD3" s="35">
        <v>0</v>
      </c>
    </row>
    <row r="4" spans="1:30" ht="14.25" x14ac:dyDescent="0.2">
      <c r="A4" s="34" t="s">
        <v>88</v>
      </c>
      <c r="B4" s="33" t="s">
        <v>22</v>
      </c>
      <c r="C4" s="35">
        <v>0</v>
      </c>
      <c r="D4" s="35">
        <v>0</v>
      </c>
      <c r="E4" s="35">
        <v>48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</row>
    <row r="5" spans="1:30" ht="14.25" x14ac:dyDescent="0.2">
      <c r="A5" s="34" t="s">
        <v>24</v>
      </c>
      <c r="B5" s="33" t="s">
        <v>22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</row>
    <row r="6" spans="1:30" ht="14.25" x14ac:dyDescent="0.2">
      <c r="A6" s="34" t="s">
        <v>25</v>
      </c>
      <c r="B6" s="33" t="s">
        <v>22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</row>
    <row r="7" spans="1:30" ht="14.25" x14ac:dyDescent="0.2">
      <c r="A7" s="34" t="s">
        <v>26</v>
      </c>
      <c r="B7" s="33" t="s">
        <v>22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</row>
    <row r="8" spans="1:30" ht="14.25" x14ac:dyDescent="0.2">
      <c r="A8" s="34" t="s">
        <v>27</v>
      </c>
      <c r="B8" s="33" t="s">
        <v>22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</row>
    <row r="9" spans="1:30" ht="14.25" x14ac:dyDescent="0.2">
      <c r="A9" s="34" t="s">
        <v>28</v>
      </c>
      <c r="B9" s="33" t="s">
        <v>22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</row>
    <row r="10" spans="1:30" ht="14.25" x14ac:dyDescent="0.2">
      <c r="A10" s="34" t="s">
        <v>29</v>
      </c>
      <c r="B10" s="33" t="s">
        <v>22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</row>
    <row r="11" spans="1:30" ht="14.25" x14ac:dyDescent="0.2">
      <c r="A11" s="34" t="s">
        <v>37</v>
      </c>
      <c r="B11" s="33" t="s">
        <v>22</v>
      </c>
      <c r="C11" s="35">
        <v>0</v>
      </c>
      <c r="D11" s="35">
        <v>0</v>
      </c>
      <c r="E11" s="35">
        <v>0</v>
      </c>
      <c r="F11" s="35">
        <v>31.24</v>
      </c>
      <c r="G11" s="35">
        <v>33.450000000000003</v>
      </c>
      <c r="H11" s="35">
        <v>204.8</v>
      </c>
      <c r="I11" s="35">
        <v>53.3</v>
      </c>
      <c r="J11" s="35">
        <v>37.72</v>
      </c>
      <c r="K11" s="35">
        <v>69.2</v>
      </c>
      <c r="L11" s="35">
        <v>28.48</v>
      </c>
      <c r="M11" s="35">
        <v>24.75</v>
      </c>
      <c r="N11" s="35">
        <v>31.05</v>
      </c>
      <c r="O11" s="35">
        <v>37.11</v>
      </c>
      <c r="P11" s="35">
        <v>64.5</v>
      </c>
      <c r="Q11" s="35">
        <v>26.75</v>
      </c>
      <c r="R11" s="35">
        <v>137.35</v>
      </c>
      <c r="S11" s="35">
        <v>180</v>
      </c>
      <c r="T11" s="35">
        <v>0</v>
      </c>
      <c r="U11" s="35">
        <v>67</v>
      </c>
      <c r="V11" s="35">
        <v>72</v>
      </c>
      <c r="W11" s="35">
        <v>39.24</v>
      </c>
      <c r="X11" s="35">
        <v>0</v>
      </c>
      <c r="Y11" s="35">
        <v>8.1</v>
      </c>
      <c r="Z11" s="35">
        <v>0</v>
      </c>
      <c r="AA11" s="35">
        <v>17.14</v>
      </c>
      <c r="AB11" s="35">
        <v>347.25</v>
      </c>
      <c r="AC11" s="35">
        <v>8.8000000000000007</v>
      </c>
      <c r="AD11" s="35">
        <v>97.3</v>
      </c>
    </row>
    <row r="12" spans="1:30" ht="14.25" x14ac:dyDescent="0.2">
      <c r="A12" s="34" t="s">
        <v>38</v>
      </c>
      <c r="B12" s="33" t="s">
        <v>22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</row>
    <row r="13" spans="1:30" ht="14.25" x14ac:dyDescent="0.2">
      <c r="A13" s="34" t="s">
        <v>39</v>
      </c>
      <c r="B13" s="33" t="s">
        <v>22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</row>
    <row r="14" spans="1:30" ht="14.25" x14ac:dyDescent="0.2">
      <c r="A14" s="34" t="s">
        <v>30</v>
      </c>
      <c r="B14" s="33" t="s">
        <v>22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</row>
    <row r="15" spans="1:30" ht="14.25" x14ac:dyDescent="0.2">
      <c r="A15" s="34" t="s">
        <v>31</v>
      </c>
      <c r="B15" s="33" t="s">
        <v>22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</row>
    <row r="16" spans="1:30" ht="14.25" x14ac:dyDescent="0.2">
      <c r="A16" s="34" t="s">
        <v>32</v>
      </c>
      <c r="B16" s="33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</row>
    <row r="17" spans="1:30" ht="14.25" x14ac:dyDescent="0.2">
      <c r="A17" s="34" t="s">
        <v>33</v>
      </c>
      <c r="B17" s="33" t="s">
        <v>22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</row>
    <row r="18" spans="1:30" ht="14.25" x14ac:dyDescent="0.2">
      <c r="A18" s="34" t="s">
        <v>42</v>
      </c>
      <c r="B18" s="33" t="s">
        <v>22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</row>
    <row r="19" spans="1:30" ht="14.25" x14ac:dyDescent="0.2">
      <c r="A19" s="34" t="s">
        <v>34</v>
      </c>
      <c r="B19" s="33" t="s">
        <v>22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</row>
    <row r="20" spans="1:30" ht="14.25" x14ac:dyDescent="0.2">
      <c r="A20" s="34" t="s">
        <v>35</v>
      </c>
      <c r="B20" s="33" t="s">
        <v>22</v>
      </c>
      <c r="C20" s="35">
        <v>0</v>
      </c>
      <c r="D20" s="35">
        <v>0</v>
      </c>
      <c r="E20" s="35">
        <v>0</v>
      </c>
      <c r="F20" s="35">
        <v>0</v>
      </c>
      <c r="G20" s="35">
        <v>12.8</v>
      </c>
      <c r="H20" s="35">
        <v>2.5</v>
      </c>
      <c r="I20" s="35">
        <v>0</v>
      </c>
      <c r="J20" s="35">
        <v>0</v>
      </c>
      <c r="K20" s="35">
        <v>2</v>
      </c>
      <c r="L20" s="35">
        <v>0</v>
      </c>
      <c r="M20" s="35">
        <v>0</v>
      </c>
      <c r="N20" s="35">
        <v>0</v>
      </c>
      <c r="O20" s="35">
        <v>0</v>
      </c>
      <c r="P20" s="35">
        <v>4</v>
      </c>
      <c r="Q20" s="35">
        <v>0</v>
      </c>
      <c r="R20" s="35">
        <v>0</v>
      </c>
      <c r="S20" s="35">
        <v>885.8</v>
      </c>
      <c r="T20" s="35">
        <v>0</v>
      </c>
      <c r="U20" s="35">
        <v>180.15</v>
      </c>
      <c r="V20" s="35">
        <v>442</v>
      </c>
      <c r="W20" s="35">
        <v>91.56</v>
      </c>
      <c r="X20" s="35">
        <v>69.8</v>
      </c>
      <c r="Y20" s="35">
        <v>70.239999999999995</v>
      </c>
      <c r="Z20" s="35">
        <v>80.98</v>
      </c>
      <c r="AA20" s="35">
        <v>31.57</v>
      </c>
      <c r="AB20" s="35">
        <v>248.08</v>
      </c>
      <c r="AC20" s="35">
        <v>83</v>
      </c>
      <c r="AD20" s="35">
        <v>157.38</v>
      </c>
    </row>
    <row r="21" spans="1:30" ht="14.25" x14ac:dyDescent="0.2">
      <c r="A21" s="34" t="s">
        <v>36</v>
      </c>
      <c r="B21" s="33" t="s">
        <v>22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267.85000000000002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</row>
    <row r="22" spans="1:30" ht="14.25" x14ac:dyDescent="0.2">
      <c r="A22" s="34" t="s">
        <v>43</v>
      </c>
      <c r="B22" s="33" t="s">
        <v>22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</row>
    <row r="23" spans="1:30" ht="14.25" x14ac:dyDescent="0.2">
      <c r="A23" s="34" t="s">
        <v>40</v>
      </c>
      <c r="B23" s="33" t="s">
        <v>22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267.85000000000002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</row>
    <row r="24" spans="1:30" ht="14.25" x14ac:dyDescent="0.2">
      <c r="A24" s="34" t="s">
        <v>41</v>
      </c>
      <c r="B24" s="33" t="s">
        <v>22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</row>
    <row r="25" spans="1:30" ht="14.25" x14ac:dyDescent="0.2">
      <c r="A25" s="34" t="s">
        <v>44</v>
      </c>
      <c r="B25" s="33" t="s">
        <v>22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</row>
    <row r="26" spans="1:30" ht="14.25" x14ac:dyDescent="0.2">
      <c r="A26" s="34" t="s">
        <v>45</v>
      </c>
      <c r="B26" s="33" t="s">
        <v>22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</row>
    <row r="27" spans="1:30" ht="14.25" x14ac:dyDescent="0.2">
      <c r="A27" s="34" t="s">
        <v>46</v>
      </c>
      <c r="B27" s="33" t="s">
        <v>22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</row>
    <row r="28" spans="1:30" ht="14.25" x14ac:dyDescent="0.2">
      <c r="A28" s="34" t="s">
        <v>47</v>
      </c>
      <c r="B28" s="33" t="s">
        <v>22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</row>
    <row r="29" spans="1:30" ht="14.25" x14ac:dyDescent="0.2">
      <c r="A29" s="34" t="s">
        <v>48</v>
      </c>
      <c r="B29" s="33" t="s">
        <v>22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</row>
    <row r="30" spans="1:30" ht="14.25" x14ac:dyDescent="0.2">
      <c r="A30" s="34" t="s">
        <v>49</v>
      </c>
      <c r="B30" s="33" t="s">
        <v>22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</row>
    <row r="31" spans="1:30" ht="14.25" x14ac:dyDescent="0.2">
      <c r="A31" s="34" t="s">
        <v>50</v>
      </c>
      <c r="B31" s="33" t="s">
        <v>22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</row>
    <row r="32" spans="1:30" ht="14.25" x14ac:dyDescent="0.2">
      <c r="A32" s="36" t="s">
        <v>115</v>
      </c>
      <c r="B32" s="33" t="s">
        <v>22</v>
      </c>
      <c r="C32" s="37">
        <f>SUM(C3:C31)</f>
        <v>0</v>
      </c>
      <c r="D32" s="37">
        <f t="shared" ref="D32:AD32" si="0">SUM(D3:D31)</f>
        <v>0</v>
      </c>
      <c r="E32" s="37">
        <f t="shared" si="0"/>
        <v>48</v>
      </c>
      <c r="F32" s="37">
        <f t="shared" si="0"/>
        <v>31.24</v>
      </c>
      <c r="G32" s="37">
        <f t="shared" si="0"/>
        <v>46.25</v>
      </c>
      <c r="H32" s="37">
        <f t="shared" si="0"/>
        <v>207.3</v>
      </c>
      <c r="I32" s="37">
        <f t="shared" si="0"/>
        <v>53.3</v>
      </c>
      <c r="J32" s="37">
        <f t="shared" si="0"/>
        <v>37.72</v>
      </c>
      <c r="K32" s="37">
        <f t="shared" si="0"/>
        <v>71.2</v>
      </c>
      <c r="L32" s="37">
        <f t="shared" si="0"/>
        <v>28.48</v>
      </c>
      <c r="M32" s="37">
        <f t="shared" si="0"/>
        <v>24.75</v>
      </c>
      <c r="N32" s="37">
        <f t="shared" si="0"/>
        <v>31.05</v>
      </c>
      <c r="O32" s="37">
        <f t="shared" si="0"/>
        <v>37.11</v>
      </c>
      <c r="P32" s="37">
        <f t="shared" si="0"/>
        <v>68.5</v>
      </c>
      <c r="Q32" s="37">
        <f t="shared" si="0"/>
        <v>26.75</v>
      </c>
      <c r="R32" s="37">
        <f t="shared" si="0"/>
        <v>137.35</v>
      </c>
      <c r="S32" s="37">
        <f t="shared" si="0"/>
        <v>1065.8</v>
      </c>
      <c r="T32" s="37">
        <f t="shared" si="0"/>
        <v>535.70000000000005</v>
      </c>
      <c r="U32" s="37">
        <f t="shared" si="0"/>
        <v>247.15</v>
      </c>
      <c r="V32" s="37">
        <f t="shared" si="0"/>
        <v>514</v>
      </c>
      <c r="W32" s="37">
        <f t="shared" si="0"/>
        <v>130.80000000000001</v>
      </c>
      <c r="X32" s="37">
        <f t="shared" si="0"/>
        <v>69.8</v>
      </c>
      <c r="Y32" s="37">
        <f t="shared" si="0"/>
        <v>78.339999999999989</v>
      </c>
      <c r="Z32" s="37">
        <f t="shared" si="0"/>
        <v>80.98</v>
      </c>
      <c r="AA32" s="37">
        <f t="shared" si="0"/>
        <v>48.71</v>
      </c>
      <c r="AB32" s="37">
        <f t="shared" si="0"/>
        <v>595.33000000000004</v>
      </c>
      <c r="AC32" s="37">
        <f t="shared" si="0"/>
        <v>91.8</v>
      </c>
      <c r="AD32" s="37">
        <f t="shared" si="0"/>
        <v>254.68</v>
      </c>
    </row>
    <row r="34" spans="1:1" x14ac:dyDescent="0.2">
      <c r="A34" s="28" t="s">
        <v>116</v>
      </c>
    </row>
    <row r="35" spans="1:1" x14ac:dyDescent="0.2">
      <c r="A35" s="39" t="s">
        <v>118</v>
      </c>
    </row>
    <row r="36" spans="1:1" x14ac:dyDescent="0.2">
      <c r="A36" s="39" t="s">
        <v>117</v>
      </c>
    </row>
  </sheetData>
  <mergeCells count="3">
    <mergeCell ref="C1:E1"/>
    <mergeCell ref="F1:R1"/>
    <mergeCell ref="S1:AD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CO</vt:lpstr>
      <vt:lpstr>aszfalt típ.</vt:lpstr>
      <vt:lpstr>CO!Nyomtatási_terület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2016-07-27T11:21:27Z</dcterms:created>
  <dcterms:modified xsi:type="dcterms:W3CDTF">2018-01-16T22:23:53Z</dcterms:modified>
</cp:coreProperties>
</file>